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ttps://regioneemiliaromagna.sharepoint.com/sites/orma.s.00000472/home/17 MIGRER/Sezione EMIGRAZIONE IN NUMERI/"/>
    </mc:Choice>
  </mc:AlternateContent>
  <xr:revisionPtr revIDLastSave="897" documentId="11_AD4D5CB4E552A5DACE1C64D8305C6BA05ADEDD9B" xr6:coauthVersionLast="47" xr6:coauthVersionMax="47" xr10:uidLastSave="{08D4100B-7082-44FE-B791-DC516BAE5739}"/>
  <bookViews>
    <workbookView xWindow="19020" yWindow="90" windowWidth="9960" windowHeight="14850" xr2:uid="{00000000-000D-0000-FFFF-FFFF00000000}"/>
  </bookViews>
  <sheets>
    <sheet name="Foglio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61" i="1" l="1"/>
  <c r="B161" i="1"/>
  <c r="C96" i="1"/>
  <c r="C97" i="1"/>
  <c r="C98" i="1"/>
  <c r="E95" i="1"/>
  <c r="C95" i="1" s="1"/>
  <c r="C117" i="1"/>
  <c r="C118" i="1"/>
  <c r="C119" i="1"/>
  <c r="C120" i="1"/>
  <c r="C121" i="1"/>
  <c r="C122" i="1"/>
  <c r="C123" i="1"/>
  <c r="C124" i="1"/>
  <c r="C116" i="1"/>
  <c r="E94" i="1"/>
  <c r="C94" i="1" s="1"/>
  <c r="C103" i="1"/>
  <c r="C104" i="1"/>
  <c r="C105" i="1"/>
  <c r="C106" i="1"/>
  <c r="C107" i="1"/>
  <c r="C108" i="1"/>
  <c r="C109" i="1"/>
  <c r="C110" i="1"/>
  <c r="C111" i="1"/>
  <c r="C112" i="1"/>
  <c r="C102" i="1"/>
  <c r="C125" i="1" l="1"/>
  <c r="C99" i="1"/>
  <c r="B94" i="1" s="1"/>
  <c r="C113" i="1"/>
  <c r="B108" i="1" s="1"/>
  <c r="B97" i="1" l="1"/>
  <c r="B95" i="1"/>
  <c r="B118" i="1"/>
  <c r="B122" i="1"/>
  <c r="B119" i="1"/>
  <c r="B98" i="1"/>
  <c r="B123" i="1"/>
  <c r="B96" i="1"/>
  <c r="B124" i="1"/>
  <c r="B116" i="1"/>
  <c r="B120" i="1"/>
  <c r="B121" i="1"/>
  <c r="B117" i="1"/>
  <c r="B104" i="1"/>
  <c r="B112" i="1"/>
  <c r="B103" i="1"/>
  <c r="B111" i="1"/>
  <c r="B106" i="1"/>
  <c r="B105" i="1"/>
  <c r="B107" i="1"/>
  <c r="B102" i="1"/>
  <c r="B110" i="1"/>
  <c r="B109" i="1"/>
</calcChain>
</file>

<file path=xl/sharedStrings.xml><?xml version="1.0" encoding="utf-8"?>
<sst xmlns="http://schemas.openxmlformats.org/spreadsheetml/2006/main" count="81" uniqueCount="66">
  <si>
    <t>Partenza suddivise per periodi</t>
  </si>
  <si>
    <t>Origine delle partenze</t>
  </si>
  <si>
    <t>Periodo</t>
  </si>
  <si>
    <t>Numero di persone</t>
  </si>
  <si>
    <t xml:space="preserve">Provincia di provenienza </t>
  </si>
  <si>
    <t>Bologna</t>
  </si>
  <si>
    <t>Ferrara</t>
  </si>
  <si>
    <t>Forli-Cesena</t>
  </si>
  <si>
    <t>Modena</t>
  </si>
  <si>
    <t>Parma</t>
  </si>
  <si>
    <t>Piacenza</t>
  </si>
  <si>
    <t>Ravenna</t>
  </si>
  <si>
    <t>Reggio Emilia</t>
  </si>
  <si>
    <t>Rimini</t>
  </si>
  <si>
    <t>Destinazioni per continenti</t>
  </si>
  <si>
    <t>Le classi di età</t>
  </si>
  <si>
    <t>Continente</t>
  </si>
  <si>
    <t>Anni</t>
  </si>
  <si>
    <t>Europa</t>
  </si>
  <si>
    <t>0-17 anni</t>
  </si>
  <si>
    <t>America</t>
  </si>
  <si>
    <t>18-39 anni</t>
  </si>
  <si>
    <t>Asia</t>
  </si>
  <si>
    <t>40-64 anni</t>
  </si>
  <si>
    <t xml:space="preserve">Africa </t>
  </si>
  <si>
    <t>65 anni e oltre</t>
  </si>
  <si>
    <t>Destinazioni europee</t>
  </si>
  <si>
    <t>Emigrati dai 18 ai 39 anni</t>
  </si>
  <si>
    <t>Emigrati con età 65+</t>
  </si>
  <si>
    <t>Paese</t>
  </si>
  <si>
    <t>Anno</t>
  </si>
  <si>
    <t>Francia</t>
  </si>
  <si>
    <t>Germania</t>
  </si>
  <si>
    <t>Svizerra</t>
  </si>
  <si>
    <t>UK e Irlanda</t>
  </si>
  <si>
    <t>Benelux</t>
  </si>
  <si>
    <t>Romania</t>
  </si>
  <si>
    <t>Polonia</t>
  </si>
  <si>
    <t>San Marino</t>
  </si>
  <si>
    <t>Albania</t>
  </si>
  <si>
    <t>Altri paesi europei</t>
  </si>
  <si>
    <t>Destinazioni in America</t>
  </si>
  <si>
    <t>USA</t>
  </si>
  <si>
    <t>Canada</t>
  </si>
  <si>
    <t>Messico - America centrale</t>
  </si>
  <si>
    <t>Argentina</t>
  </si>
  <si>
    <t>Brasile</t>
  </si>
  <si>
    <t>Colombia, Venezuela</t>
  </si>
  <si>
    <t>Spagna e Portogallo</t>
  </si>
  <si>
    <r>
      <rPr>
        <b/>
        <sz val="22"/>
        <color theme="1"/>
        <rFont val="Calibri"/>
        <family val="2"/>
        <scheme val="minor"/>
      </rPr>
      <t>La Nuova emigrazione: le partenze</t>
    </r>
    <r>
      <rPr>
        <sz val="22"/>
        <color theme="1"/>
        <rFont val="Calibri"/>
        <family val="2"/>
        <scheme val="minor"/>
      </rPr>
      <t xml:space="preserve">
</t>
    </r>
    <r>
      <rPr>
        <sz val="18"/>
        <color theme="1"/>
        <rFont val="Calibri"/>
        <family val="2"/>
        <scheme val="minor"/>
      </rPr>
      <t>(dal 2001 al 2022)</t>
    </r>
  </si>
  <si>
    <r>
      <rPr>
        <b/>
        <sz val="22"/>
        <color theme="1"/>
        <rFont val="Calibri"/>
        <family val="2"/>
        <scheme val="minor"/>
      </rPr>
      <t>La Nuova emigrazione: le destinazioni</t>
    </r>
    <r>
      <rPr>
        <sz val="22"/>
        <color theme="1"/>
        <rFont val="Calibri"/>
        <family val="2"/>
        <scheme val="minor"/>
      </rPr>
      <t xml:space="preserve">
</t>
    </r>
    <r>
      <rPr>
        <sz val="18"/>
        <color theme="1"/>
        <rFont val="Calibri"/>
        <family val="2"/>
        <scheme val="minor"/>
      </rPr>
      <t>(dal 2001 al 2022)</t>
    </r>
  </si>
  <si>
    <r>
      <rPr>
        <b/>
        <sz val="22"/>
        <color theme="1"/>
        <rFont val="Calibri"/>
        <family val="2"/>
        <scheme val="minor"/>
      </rPr>
      <t>La Nuova emigrazione: le età</t>
    </r>
    <r>
      <rPr>
        <sz val="22"/>
        <color theme="1"/>
        <rFont val="Calibri"/>
        <family val="2"/>
        <scheme val="minor"/>
      </rPr>
      <t xml:space="preserve">
</t>
    </r>
    <r>
      <rPr>
        <sz val="18"/>
        <color theme="1"/>
        <rFont val="Calibri"/>
        <family val="2"/>
        <scheme val="minor"/>
      </rPr>
      <t>(dal 2001 al 2022)</t>
    </r>
  </si>
  <si>
    <t>2001-2021
(volume prof. Desalvo)</t>
  </si>
  <si>
    <t>Cile, Perù</t>
  </si>
  <si>
    <t>Uruguay,
Paraguay</t>
  </si>
  <si>
    <t>Altri paesi americani</t>
  </si>
  <si>
    <t>Valore in numeri</t>
  </si>
  <si>
    <t>TOTALE</t>
  </si>
  <si>
    <t>%</t>
  </si>
  <si>
    <t>Oceania e pacifico</t>
  </si>
  <si>
    <t>1. 2001-2004</t>
  </si>
  <si>
    <t xml:space="preserve">2. 2005-2008 </t>
  </si>
  <si>
    <t xml:space="preserve">3. 2009-2012 </t>
  </si>
  <si>
    <t xml:space="preserve">4. 2013-2016 </t>
  </si>
  <si>
    <t xml:space="preserve">5. 2017-2020 </t>
  </si>
  <si>
    <t>6. 2021-2022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</si>
</sst>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30373D"/>
      <name val="Lato"/>
      <family val="2"/>
    </font>
    <font>
      <b/>
      <sz val="22"/>
      <color rgb="FF30373D"/>
      <name val="Lato"/>
      <family val="2"/>
    </font>
    <font>
      <sz val="18"/>
      <color rgb="FF30373D"/>
      <name val="Lato"/>
      <family val="2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/>
    <xf numFmtId="3" fontId="0" fillId="0" borderId="0" xfId="0" applyNumberFormat="1"/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2" xfId="0" applyBorder="1" applyAlignment="1">
      <alignment horizontal="center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49" fontId="7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3" fontId="0" fillId="0" borderId="1" xfId="0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center" vertical="center"/>
    </xf>
    <xf numFmtId="3" fontId="0" fillId="0" borderId="1" xfId="0" applyNumberFormat="1" applyFill="1" applyBorder="1" applyAlignment="1">
      <alignment horizontal="center"/>
    </xf>
    <xf numFmtId="3" fontId="0" fillId="0" borderId="0" xfId="0" applyNumberFormat="1" applyFill="1" applyAlignment="1">
      <alignment horizontal="right" vertical="center" wrapText="1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 applyAlignment="1">
      <alignment horizontal="right" vertical="center" wrapText="1"/>
    </xf>
    <xf numFmtId="3" fontId="0" fillId="0" borderId="3" xfId="0" applyNumberFormat="1" applyBorder="1" applyAlignment="1">
      <alignment horizontal="center"/>
    </xf>
    <xf numFmtId="3" fontId="0" fillId="0" borderId="0" xfId="0" applyNumberFormat="1" applyAlignment="1">
      <alignment horizontal="right" vertical="center" wrapText="1"/>
    </xf>
    <xf numFmtId="3" fontId="0" fillId="0" borderId="0" xfId="0" applyNumberFormat="1" applyFill="1"/>
    <xf numFmtId="3" fontId="1" fillId="0" borderId="4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wrapText="1"/>
    </xf>
    <xf numFmtId="49" fontId="7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3" fontId="0" fillId="0" borderId="1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 vertical="center" wrapText="1"/>
    </xf>
    <xf numFmtId="0" fontId="0" fillId="0" borderId="0" xfId="0" applyFill="1"/>
    <xf numFmtId="0" fontId="3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3" fontId="0" fillId="0" borderId="0" xfId="0" applyNumberFormat="1" applyFill="1" applyBorder="1"/>
    <xf numFmtId="0" fontId="6" fillId="0" borderId="0" xfId="0" applyFont="1" applyFill="1"/>
    <xf numFmtId="0" fontId="2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/>
    <xf numFmtId="3" fontId="0" fillId="0" borderId="0" xfId="0" applyNumberFormat="1" applyFont="1" applyFill="1" applyBorder="1" applyAlignment="1">
      <alignment horizontal="center"/>
    </xf>
    <xf numFmtId="3" fontId="1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4" fillId="0" borderId="0" xfId="0" applyFont="1" applyFill="1" applyAlignment="1">
      <alignment vertical="center" wrapText="1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7" fillId="2" borderId="0" xfId="0" applyNumberFormat="1" applyFont="1" applyFill="1" applyAlignment="1">
      <alignment horizontal="left" vertical="center" wrapText="1"/>
    </xf>
    <xf numFmtId="0" fontId="5" fillId="2" borderId="6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/>
    </xf>
    <xf numFmtId="49" fontId="7" fillId="0" borderId="0" xfId="0" applyNumberFormat="1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La Nuova emigrazione: le partenze</a:t>
            </a:r>
          </a:p>
        </c:rich>
      </c:tx>
      <c:layout>
        <c:manualLayout>
          <c:xMode val="edge"/>
          <c:yMode val="edge"/>
          <c:x val="0.30373505518940863"/>
          <c:y val="0.891640866873064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7.9047275287533025E-2"/>
          <c:y val="4.6712962962962977E-2"/>
          <c:w val="0.88473314350137477"/>
          <c:h val="0.7208876494604841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Foglio1!$B$6:$B$11</c:f>
              <c:numCache>
                <c:formatCode>#,##0</c:formatCode>
                <c:ptCount val="6"/>
                <c:pt idx="0">
                  <c:v>9064</c:v>
                </c:pt>
                <c:pt idx="1">
                  <c:v>13249</c:v>
                </c:pt>
                <c:pt idx="2">
                  <c:v>25398</c:v>
                </c:pt>
                <c:pt idx="3">
                  <c:v>44576</c:v>
                </c:pt>
                <c:pt idx="4">
                  <c:v>51441</c:v>
                </c:pt>
                <c:pt idx="5">
                  <c:v>25580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6-41ED-9337-B3B69ECAF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4714552"/>
        <c:axId val="434715864"/>
      </c:barChart>
      <c:catAx>
        <c:axId val="43471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4715864"/>
        <c:crosses val="autoZero"/>
        <c:auto val="1"/>
        <c:lblAlgn val="ctr"/>
        <c:lblOffset val="100"/>
        <c:tickLblSkip val="1"/>
        <c:noMultiLvlLbl val="0"/>
      </c:catAx>
      <c:valAx>
        <c:axId val="434715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471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Origine</a:t>
            </a:r>
            <a:r>
              <a:rPr lang="it-IT" baseline="0"/>
              <a:t> delle partenze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744-43E1-A8AE-6A1B0E5DBC1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744-43E1-A8AE-6A1B0E5DBC1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744-43E1-A8AE-6A1B0E5DBC1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744-43E1-A8AE-6A1B0E5DBC1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744-43E1-A8AE-6A1B0E5DBC1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744-43E1-A8AE-6A1B0E5DBC1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744-43E1-A8AE-6A1B0E5DBC1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744-43E1-A8AE-6A1B0E5DBC1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744-43E1-A8AE-6A1B0E5DBC10}"/>
              </c:ext>
            </c:extLst>
          </c:dPt>
          <c:cat>
            <c:strRef>
              <c:f>Foglio1!$A$51:$A$59</c:f>
              <c:strCache>
                <c:ptCount val="9"/>
                <c:pt idx="0">
                  <c:v>Bologna</c:v>
                </c:pt>
                <c:pt idx="1">
                  <c:v>Ferrara</c:v>
                </c:pt>
                <c:pt idx="2">
                  <c:v>Forli-Cesena</c:v>
                </c:pt>
                <c:pt idx="3">
                  <c:v>Modena</c:v>
                </c:pt>
                <c:pt idx="4">
                  <c:v>Parma</c:v>
                </c:pt>
                <c:pt idx="5">
                  <c:v>Piacenza</c:v>
                </c:pt>
                <c:pt idx="6">
                  <c:v>Ravenna</c:v>
                </c:pt>
                <c:pt idx="7">
                  <c:v>Reggio Emilia</c:v>
                </c:pt>
                <c:pt idx="8">
                  <c:v>Rimini</c:v>
                </c:pt>
              </c:strCache>
            </c:strRef>
          </c:cat>
          <c:val>
            <c:numRef>
              <c:f>Foglio1!$B$51:$B$59</c:f>
              <c:numCache>
                <c:formatCode>#,##0</c:formatCode>
                <c:ptCount val="9"/>
                <c:pt idx="0">
                  <c:v>40016</c:v>
                </c:pt>
                <c:pt idx="1">
                  <c:v>11512</c:v>
                </c:pt>
                <c:pt idx="2">
                  <c:v>13302</c:v>
                </c:pt>
                <c:pt idx="3">
                  <c:v>28939</c:v>
                </c:pt>
                <c:pt idx="4">
                  <c:v>14205</c:v>
                </c:pt>
                <c:pt idx="5">
                  <c:v>11402</c:v>
                </c:pt>
                <c:pt idx="6">
                  <c:v>14665</c:v>
                </c:pt>
                <c:pt idx="7">
                  <c:v>22049</c:v>
                </c:pt>
                <c:pt idx="8">
                  <c:v>13218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4-46EB-A43B-9689BC5B6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12</xdr:row>
      <xdr:rowOff>28576</xdr:rowOff>
    </xdr:from>
    <xdr:to>
      <xdr:col>4</xdr:col>
      <xdr:colOff>523875</xdr:colOff>
      <xdr:row>26</xdr:row>
      <xdr:rowOff>142876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27672A6-DE14-4B58-B5F9-43C4DF9EB2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128586</xdr:colOff>
      <xdr:row>61</xdr:row>
      <xdr:rowOff>57149</xdr:rowOff>
    </xdr:from>
    <xdr:to>
      <xdr:col>4</xdr:col>
      <xdr:colOff>466724</xdr:colOff>
      <xdr:row>77</xdr:row>
      <xdr:rowOff>161924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8DD025B7-DE46-1470-6A45-E1E2B3CFB0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63"/>
  <sheetViews>
    <sheetView tabSelected="1" topLeftCell="A102" zoomScaleNormal="100" workbookViewId="0">
      <selection activeCell="A121" sqref="A121"/>
    </sheetView>
  </sheetViews>
  <sheetFormatPr defaultRowHeight="15" x14ac:dyDescent="0.25"/>
  <cols>
    <col min="1" max="1" width="18.7109375" customWidth="1"/>
    <col min="2" max="2" width="17.85546875" customWidth="1"/>
    <col min="3" max="3" width="14.140625" customWidth="1"/>
    <col min="4" max="4" width="21.5703125" style="13" customWidth="1"/>
    <col min="5" max="5" width="9.5703125" customWidth="1"/>
    <col min="6" max="6" width="16.85546875" customWidth="1"/>
    <col min="7" max="7" width="19.140625" customWidth="1"/>
    <col min="9" max="9" width="12.85546875" customWidth="1"/>
    <col min="10" max="10" width="12" customWidth="1"/>
  </cols>
  <sheetData>
    <row r="1" spans="1:11" ht="50.25" customHeight="1" x14ac:dyDescent="0.25">
      <c r="A1" s="56" t="s">
        <v>49</v>
      </c>
      <c r="B1" s="56"/>
      <c r="C1" s="56"/>
      <c r="D1" s="56"/>
      <c r="E1" s="56"/>
      <c r="F1" s="61"/>
      <c r="G1" s="61"/>
      <c r="H1" s="61"/>
      <c r="I1" s="61"/>
      <c r="J1" s="61"/>
      <c r="K1" s="9"/>
    </row>
    <row r="2" spans="1:11" ht="11.25" customHeight="1" x14ac:dyDescent="0.25">
      <c r="A2" s="15"/>
      <c r="B2" s="15"/>
      <c r="C2" s="15"/>
      <c r="D2" s="30"/>
      <c r="E2" s="15"/>
      <c r="F2" s="39"/>
      <c r="G2" s="39"/>
      <c r="H2" s="39"/>
      <c r="I2" s="39"/>
      <c r="J2" s="39"/>
      <c r="K2" s="9"/>
    </row>
    <row r="3" spans="1:11" ht="31.5" customHeight="1" x14ac:dyDescent="0.25">
      <c r="A3" s="59" t="s">
        <v>0</v>
      </c>
      <c r="B3" s="59"/>
      <c r="C3" s="59"/>
      <c r="D3" s="52"/>
      <c r="E3" s="52"/>
      <c r="F3" s="62"/>
      <c r="G3" s="62"/>
      <c r="H3" s="62"/>
      <c r="I3" s="62"/>
      <c r="J3" s="62"/>
      <c r="K3" s="9"/>
    </row>
    <row r="4" spans="1:11" ht="15.75" customHeight="1" x14ac:dyDescent="0.25">
      <c r="A4" s="11"/>
      <c r="B4" s="11"/>
      <c r="C4" s="11"/>
      <c r="D4" s="31"/>
      <c r="E4" s="11"/>
      <c r="F4" s="40"/>
      <c r="G4" s="40"/>
      <c r="H4" s="40"/>
      <c r="I4" s="40"/>
      <c r="J4" s="40"/>
      <c r="K4" s="9"/>
    </row>
    <row r="5" spans="1:11" ht="21" customHeight="1" x14ac:dyDescent="0.25">
      <c r="A5" s="3" t="s">
        <v>2</v>
      </c>
      <c r="B5" s="3" t="s">
        <v>3</v>
      </c>
      <c r="D5" s="2"/>
      <c r="E5" s="2"/>
      <c r="F5" s="41"/>
      <c r="G5" s="42"/>
      <c r="H5" s="43"/>
      <c r="I5" s="43"/>
      <c r="J5" s="43"/>
      <c r="K5" s="10"/>
    </row>
    <row r="6" spans="1:11" ht="19.5" customHeight="1" x14ac:dyDescent="0.25">
      <c r="A6" s="5" t="s">
        <v>60</v>
      </c>
      <c r="B6" s="4">
        <v>9064</v>
      </c>
      <c r="F6" s="44"/>
      <c r="G6" s="23"/>
      <c r="H6" s="24"/>
      <c r="I6" s="45"/>
      <c r="J6" s="43"/>
    </row>
    <row r="7" spans="1:11" x14ac:dyDescent="0.25">
      <c r="A7" s="6" t="s">
        <v>61</v>
      </c>
      <c r="B7" s="4">
        <v>13249</v>
      </c>
      <c r="F7" s="44"/>
      <c r="G7" s="23"/>
      <c r="H7" s="24"/>
      <c r="I7" s="45"/>
      <c r="J7" s="43"/>
    </row>
    <row r="8" spans="1:11" x14ac:dyDescent="0.25">
      <c r="A8" s="6" t="s">
        <v>62</v>
      </c>
      <c r="B8" s="4">
        <v>25398</v>
      </c>
      <c r="F8" s="44"/>
      <c r="G8" s="23"/>
      <c r="H8" s="24"/>
      <c r="I8" s="45"/>
      <c r="J8" s="43"/>
    </row>
    <row r="9" spans="1:11" x14ac:dyDescent="0.25">
      <c r="A9" s="8" t="s">
        <v>63</v>
      </c>
      <c r="B9" s="4">
        <v>44576</v>
      </c>
      <c r="F9" s="44"/>
      <c r="G9" s="23"/>
      <c r="H9" s="24"/>
      <c r="I9" s="45"/>
      <c r="J9" s="43"/>
    </row>
    <row r="10" spans="1:11" x14ac:dyDescent="0.25">
      <c r="A10" s="8" t="s">
        <v>64</v>
      </c>
      <c r="B10" s="25">
        <v>51441</v>
      </c>
      <c r="D10" s="7"/>
      <c r="F10" s="44"/>
      <c r="G10" s="23"/>
      <c r="H10" s="24"/>
      <c r="I10" s="45"/>
      <c r="J10" s="43"/>
    </row>
    <row r="11" spans="1:11" x14ac:dyDescent="0.25">
      <c r="A11" s="8" t="s">
        <v>65</v>
      </c>
      <c r="B11" s="4">
        <v>25580</v>
      </c>
      <c r="D11" s="23"/>
      <c r="E11" s="24"/>
      <c r="F11" s="44"/>
      <c r="G11" s="23"/>
      <c r="H11" s="24"/>
      <c r="I11" s="45"/>
      <c r="J11" s="43"/>
    </row>
    <row r="12" spans="1:11" x14ac:dyDescent="0.25">
      <c r="C12" s="7"/>
      <c r="F12" s="44"/>
      <c r="G12" s="23"/>
      <c r="H12" s="24"/>
      <c r="I12" s="45"/>
      <c r="J12" s="43"/>
    </row>
    <row r="13" spans="1:11" x14ac:dyDescent="0.25">
      <c r="C13" s="7"/>
      <c r="F13" s="44"/>
      <c r="G13" s="23"/>
      <c r="H13" s="24"/>
      <c r="I13" s="45"/>
      <c r="J13" s="43"/>
    </row>
    <row r="14" spans="1:11" x14ac:dyDescent="0.25">
      <c r="C14" s="7"/>
      <c r="F14" s="44"/>
      <c r="G14" s="23"/>
      <c r="H14" s="24"/>
      <c r="I14" s="45"/>
      <c r="J14" s="43"/>
    </row>
    <row r="15" spans="1:11" x14ac:dyDescent="0.25">
      <c r="C15" s="7"/>
      <c r="F15" s="43"/>
      <c r="G15" s="43"/>
      <c r="H15" s="43"/>
      <c r="I15" s="43"/>
      <c r="J15" s="43"/>
    </row>
    <row r="16" spans="1:11" x14ac:dyDescent="0.25">
      <c r="C16" s="1"/>
    </row>
    <row r="19" spans="6:6" x14ac:dyDescent="0.25">
      <c r="F19" s="1"/>
    </row>
    <row r="21" spans="6:6" x14ac:dyDescent="0.25">
      <c r="F21" s="1"/>
    </row>
    <row r="22" spans="6:6" x14ac:dyDescent="0.25">
      <c r="F22" s="1"/>
    </row>
    <row r="24" spans="6:6" x14ac:dyDescent="0.25">
      <c r="F24" s="1"/>
    </row>
    <row r="45" spans="1:5" ht="21" customHeight="1" x14ac:dyDescent="0.25"/>
    <row r="46" spans="1:5" ht="28.5" x14ac:dyDescent="0.25">
      <c r="A46" s="56" t="s">
        <v>49</v>
      </c>
      <c r="B46" s="56"/>
      <c r="C46" s="56"/>
      <c r="D46" s="56"/>
      <c r="E46" s="56"/>
    </row>
    <row r="47" spans="1:5" ht="14.25" customHeight="1" x14ac:dyDescent="0.25">
      <c r="A47" s="16"/>
      <c r="B47" s="16"/>
      <c r="C47" s="16"/>
      <c r="D47" s="16"/>
      <c r="E47" s="16"/>
    </row>
    <row r="48" spans="1:5" ht="28.5" customHeight="1" x14ac:dyDescent="0.25">
      <c r="A48" s="59" t="s">
        <v>1</v>
      </c>
      <c r="B48" s="59"/>
      <c r="C48" s="52"/>
      <c r="D48" s="52"/>
      <c r="E48" s="52"/>
    </row>
    <row r="49" spans="1:5" ht="11.25" customHeight="1" x14ac:dyDescent="0.25">
      <c r="A49" s="11"/>
      <c r="B49" s="11"/>
      <c r="C49" s="11"/>
      <c r="D49" s="11"/>
      <c r="E49" s="11"/>
    </row>
    <row r="50" spans="1:5" ht="30" x14ac:dyDescent="0.25">
      <c r="A50" s="3" t="s">
        <v>4</v>
      </c>
      <c r="B50" s="18" t="s">
        <v>3</v>
      </c>
      <c r="D50"/>
    </row>
    <row r="51" spans="1:5" x14ac:dyDescent="0.25">
      <c r="A51" s="6" t="s">
        <v>5</v>
      </c>
      <c r="B51" s="4">
        <v>40016</v>
      </c>
      <c r="C51" s="22"/>
      <c r="D51" s="27"/>
    </row>
    <row r="52" spans="1:5" x14ac:dyDescent="0.25">
      <c r="A52" s="6" t="s">
        <v>6</v>
      </c>
      <c r="B52" s="4">
        <v>11512</v>
      </c>
      <c r="C52" s="22"/>
      <c r="D52" s="27"/>
    </row>
    <row r="53" spans="1:5" x14ac:dyDescent="0.25">
      <c r="A53" s="6" t="s">
        <v>7</v>
      </c>
      <c r="B53" s="4">
        <v>13302</v>
      </c>
      <c r="C53" s="22"/>
      <c r="D53" s="27"/>
    </row>
    <row r="54" spans="1:5" x14ac:dyDescent="0.25">
      <c r="A54" s="6" t="s">
        <v>8</v>
      </c>
      <c r="B54" s="4">
        <v>28939</v>
      </c>
      <c r="C54" s="22"/>
      <c r="D54" s="27"/>
    </row>
    <row r="55" spans="1:5" x14ac:dyDescent="0.25">
      <c r="A55" s="6" t="s">
        <v>9</v>
      </c>
      <c r="B55" s="4">
        <v>14205</v>
      </c>
      <c r="C55" s="22"/>
      <c r="D55" s="27"/>
    </row>
    <row r="56" spans="1:5" x14ac:dyDescent="0.25">
      <c r="A56" s="6" t="s">
        <v>10</v>
      </c>
      <c r="B56" s="4">
        <v>11402</v>
      </c>
      <c r="C56" s="22"/>
      <c r="D56" s="27"/>
    </row>
    <row r="57" spans="1:5" x14ac:dyDescent="0.25">
      <c r="A57" s="6" t="s">
        <v>11</v>
      </c>
      <c r="B57" s="4">
        <v>14665</v>
      </c>
      <c r="C57" s="22"/>
      <c r="D57" s="27"/>
    </row>
    <row r="58" spans="1:5" x14ac:dyDescent="0.25">
      <c r="A58" s="6" t="s">
        <v>12</v>
      </c>
      <c r="B58" s="4">
        <v>22049</v>
      </c>
      <c r="C58" s="22"/>
      <c r="D58" s="27"/>
    </row>
    <row r="59" spans="1:5" x14ac:dyDescent="0.25">
      <c r="A59" s="6" t="s">
        <v>13</v>
      </c>
      <c r="B59" s="4">
        <v>13218</v>
      </c>
      <c r="C59" s="22"/>
      <c r="D59" s="27"/>
    </row>
    <row r="60" spans="1:5" x14ac:dyDescent="0.25">
      <c r="D60"/>
    </row>
    <row r="61" spans="1:5" x14ac:dyDescent="0.25">
      <c r="D61"/>
    </row>
    <row r="62" spans="1:5" x14ac:dyDescent="0.25">
      <c r="D62"/>
    </row>
    <row r="63" spans="1:5" x14ac:dyDescent="0.25">
      <c r="D63"/>
    </row>
    <row r="64" spans="1:5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1:10" x14ac:dyDescent="0.25">
      <c r="D81"/>
    </row>
    <row r="82" spans="1:10" x14ac:dyDescent="0.25">
      <c r="D82"/>
    </row>
    <row r="83" spans="1:10" x14ac:dyDescent="0.25">
      <c r="D83"/>
    </row>
    <row r="84" spans="1:10" x14ac:dyDescent="0.25">
      <c r="D84"/>
    </row>
    <row r="85" spans="1:10" x14ac:dyDescent="0.25">
      <c r="D85"/>
    </row>
    <row r="86" spans="1:10" x14ac:dyDescent="0.25">
      <c r="D86"/>
    </row>
    <row r="87" spans="1:10" x14ac:dyDescent="0.25">
      <c r="D87"/>
    </row>
    <row r="90" spans="1:10" ht="51" customHeight="1" x14ac:dyDescent="0.25">
      <c r="A90" s="56" t="s">
        <v>50</v>
      </c>
      <c r="B90" s="56"/>
      <c r="C90" s="56"/>
      <c r="D90" s="56"/>
      <c r="E90" s="56"/>
      <c r="F90" s="61"/>
      <c r="G90" s="61"/>
      <c r="H90" s="61"/>
      <c r="I90" s="61"/>
      <c r="J90" s="61"/>
    </row>
    <row r="91" spans="1:10" ht="15.75" customHeight="1" x14ac:dyDescent="0.25">
      <c r="A91" s="15"/>
      <c r="B91" s="15"/>
      <c r="C91" s="15"/>
      <c r="D91" s="30"/>
      <c r="E91" s="15"/>
      <c r="F91" s="47"/>
      <c r="G91" s="47"/>
      <c r="H91" s="43"/>
      <c r="I91" s="43"/>
      <c r="J91" s="43"/>
    </row>
    <row r="92" spans="1:10" ht="26.25" x14ac:dyDescent="0.4">
      <c r="A92" s="58" t="s">
        <v>14</v>
      </c>
      <c r="B92" s="58"/>
      <c r="C92" s="58"/>
      <c r="D92" s="51"/>
      <c r="E92" s="46"/>
      <c r="F92" s="48"/>
      <c r="G92" s="43"/>
      <c r="H92" s="43"/>
      <c r="I92" s="43"/>
      <c r="J92" s="43"/>
    </row>
    <row r="93" spans="1:10" ht="30" customHeight="1" x14ac:dyDescent="0.25">
      <c r="A93" s="12" t="s">
        <v>16</v>
      </c>
      <c r="B93" s="12" t="s">
        <v>58</v>
      </c>
      <c r="C93" s="29" t="s">
        <v>56</v>
      </c>
      <c r="D93" s="29" t="s">
        <v>52</v>
      </c>
      <c r="E93" s="12">
        <v>2022</v>
      </c>
      <c r="F93" s="41"/>
      <c r="G93" s="41"/>
      <c r="H93" s="43"/>
      <c r="I93" s="43"/>
      <c r="J93" s="43"/>
    </row>
    <row r="94" spans="1:10" x14ac:dyDescent="0.25">
      <c r="A94" s="6" t="s">
        <v>18</v>
      </c>
      <c r="B94" s="35">
        <f>C94/C99</f>
        <v>0.72466597779593411</v>
      </c>
      <c r="C94" s="53">
        <f>SUM(D94:E94)</f>
        <v>120625</v>
      </c>
      <c r="D94" s="6">
        <v>111129</v>
      </c>
      <c r="E94" s="21">
        <f>SUM(E102:E112)</f>
        <v>9496</v>
      </c>
      <c r="F94" s="44"/>
      <c r="G94" s="23"/>
      <c r="H94" s="24"/>
      <c r="I94" s="45"/>
      <c r="J94" s="43"/>
    </row>
    <row r="95" spans="1:10" x14ac:dyDescent="0.25">
      <c r="A95" s="6" t="s">
        <v>20</v>
      </c>
      <c r="B95" s="35">
        <f>C95/C99</f>
        <v>0.10614817128850867</v>
      </c>
      <c r="C95" s="53">
        <f t="shared" ref="C95:C98" si="0">SUM(D95:E95)</f>
        <v>17669</v>
      </c>
      <c r="D95" s="6">
        <v>16565</v>
      </c>
      <c r="E95" s="21">
        <f>SUM(E116:E124)</f>
        <v>1104</v>
      </c>
      <c r="F95" s="44"/>
      <c r="G95" s="23"/>
      <c r="H95" s="24"/>
      <c r="I95" s="45"/>
      <c r="J95" s="43"/>
    </row>
    <row r="96" spans="1:10" x14ac:dyDescent="0.25">
      <c r="A96" s="6" t="s">
        <v>22</v>
      </c>
      <c r="B96" s="35">
        <f>C96/C99</f>
        <v>8.8473830922285765E-2</v>
      </c>
      <c r="C96" s="53">
        <f t="shared" si="0"/>
        <v>14727</v>
      </c>
      <c r="D96" s="6">
        <v>13637</v>
      </c>
      <c r="E96" s="33">
        <v>1090</v>
      </c>
      <c r="F96" s="44"/>
      <c r="G96" s="23"/>
      <c r="H96" s="24"/>
      <c r="I96" s="45"/>
      <c r="J96" s="43"/>
    </row>
    <row r="97" spans="1:10" x14ac:dyDescent="0.25">
      <c r="A97" s="6" t="s">
        <v>24</v>
      </c>
      <c r="B97" s="35">
        <f>C97/C99</f>
        <v>6.728504830105253E-2</v>
      </c>
      <c r="C97" s="53">
        <f t="shared" si="0"/>
        <v>11200</v>
      </c>
      <c r="D97" s="6">
        <v>10315</v>
      </c>
      <c r="E97" s="33">
        <v>885</v>
      </c>
      <c r="F97" s="44"/>
      <c r="G97" s="23"/>
      <c r="H97" s="24"/>
      <c r="I97" s="45"/>
      <c r="J97" s="43"/>
    </row>
    <row r="98" spans="1:10" x14ac:dyDescent="0.25">
      <c r="A98" s="6" t="s">
        <v>59</v>
      </c>
      <c r="B98" s="35">
        <f>C98/C99</f>
        <v>1.3426971692218966E-2</v>
      </c>
      <c r="C98" s="53">
        <f t="shared" si="0"/>
        <v>2235</v>
      </c>
      <c r="D98" s="6">
        <v>2083</v>
      </c>
      <c r="E98" s="33">
        <v>152</v>
      </c>
      <c r="F98" s="43"/>
      <c r="G98" s="43"/>
      <c r="H98" s="43"/>
      <c r="I98" s="43"/>
      <c r="J98" s="43"/>
    </row>
    <row r="99" spans="1:10" x14ac:dyDescent="0.25">
      <c r="A99" s="63" t="s">
        <v>57</v>
      </c>
      <c r="B99" s="64"/>
      <c r="C99" s="12">
        <f>SUM(C94:C98)</f>
        <v>166456</v>
      </c>
      <c r="F99" s="43"/>
      <c r="G99" s="43"/>
      <c r="H99" s="43"/>
      <c r="I99" s="43"/>
      <c r="J99" s="43"/>
    </row>
    <row r="100" spans="1:10" ht="26.25" x14ac:dyDescent="0.4">
      <c r="A100" s="60" t="s">
        <v>26</v>
      </c>
      <c r="B100" s="60"/>
      <c r="C100" s="60"/>
      <c r="D100" s="32"/>
      <c r="F100" s="48"/>
      <c r="G100" s="43"/>
      <c r="H100" s="43"/>
      <c r="I100" s="48"/>
      <c r="J100" s="43"/>
    </row>
    <row r="101" spans="1:10" ht="32.25" customHeight="1" x14ac:dyDescent="0.25">
      <c r="A101" s="12" t="s">
        <v>29</v>
      </c>
      <c r="B101" s="12" t="s">
        <v>58</v>
      </c>
      <c r="C101" s="29" t="s">
        <v>56</v>
      </c>
      <c r="D101" s="29" t="s">
        <v>52</v>
      </c>
      <c r="E101" s="12">
        <v>2022</v>
      </c>
      <c r="F101" s="41"/>
      <c r="G101" s="41"/>
      <c r="H101" s="43"/>
      <c r="I101" s="41"/>
      <c r="J101" s="41"/>
    </row>
    <row r="102" spans="1:10" x14ac:dyDescent="0.25">
      <c r="A102" s="6" t="s">
        <v>31</v>
      </c>
      <c r="B102" s="35">
        <f>C102/C113</f>
        <v>0.14736700472610459</v>
      </c>
      <c r="C102" s="53">
        <f>SUM(D102:E102)</f>
        <v>17524</v>
      </c>
      <c r="D102" s="33">
        <v>16213</v>
      </c>
      <c r="E102" s="33">
        <v>1311</v>
      </c>
      <c r="F102" s="44"/>
      <c r="G102" s="23"/>
      <c r="H102" s="43"/>
      <c r="I102" s="44"/>
      <c r="J102" s="23"/>
    </row>
    <row r="103" spans="1:10" x14ac:dyDescent="0.25">
      <c r="A103" s="6" t="s">
        <v>32</v>
      </c>
      <c r="B103" s="35">
        <f>C103/C113</f>
        <v>0.11119800864490303</v>
      </c>
      <c r="C103" s="53">
        <f t="shared" ref="C103:C112" si="1">SUM(D103:E103)</f>
        <v>13223</v>
      </c>
      <c r="D103" s="33">
        <v>12222</v>
      </c>
      <c r="E103" s="33">
        <v>1001</v>
      </c>
      <c r="F103" s="44"/>
      <c r="G103" s="23"/>
      <c r="H103" s="43"/>
      <c r="I103" s="44"/>
      <c r="J103" s="23"/>
    </row>
    <row r="104" spans="1:10" x14ac:dyDescent="0.25">
      <c r="A104" s="6" t="s">
        <v>33</v>
      </c>
      <c r="B104" s="35">
        <f>C104/C113</f>
        <v>6.4029466673394222E-2</v>
      </c>
      <c r="C104" s="53">
        <f t="shared" si="1"/>
        <v>7614</v>
      </c>
      <c r="D104" s="33">
        <v>7040</v>
      </c>
      <c r="E104" s="33">
        <v>574</v>
      </c>
      <c r="F104" s="44"/>
      <c r="G104" s="23"/>
      <c r="H104" s="43"/>
      <c r="I104" s="44"/>
      <c r="J104" s="23"/>
    </row>
    <row r="105" spans="1:10" x14ac:dyDescent="0.25">
      <c r="A105" s="6" t="s">
        <v>34</v>
      </c>
      <c r="B105" s="35">
        <f>C105/C113</f>
        <v>0.21215332088736397</v>
      </c>
      <c r="C105" s="53">
        <f t="shared" si="1"/>
        <v>25228</v>
      </c>
      <c r="D105" s="33">
        <v>23265</v>
      </c>
      <c r="E105" s="33">
        <v>1963</v>
      </c>
      <c r="F105" s="44"/>
      <c r="G105" s="23"/>
      <c r="H105" s="43"/>
      <c r="I105" s="44"/>
      <c r="J105" s="23"/>
    </row>
    <row r="106" spans="1:10" x14ac:dyDescent="0.25">
      <c r="A106" s="6" t="s">
        <v>48</v>
      </c>
      <c r="B106" s="35">
        <f>C106/C113</f>
        <v>6.9419916914745111E-2</v>
      </c>
      <c r="C106" s="53">
        <f t="shared" si="1"/>
        <v>8255</v>
      </c>
      <c r="D106" s="33">
        <v>7614</v>
      </c>
      <c r="E106" s="33">
        <v>641</v>
      </c>
      <c r="F106" s="44"/>
      <c r="G106" s="23"/>
      <c r="H106" s="43"/>
      <c r="I106" s="44"/>
      <c r="J106" s="23"/>
    </row>
    <row r="107" spans="1:10" x14ac:dyDescent="0.25">
      <c r="A107" s="6" t="s">
        <v>35</v>
      </c>
      <c r="B107" s="35">
        <f>C107/C113</f>
        <v>5.5174327665371614E-2</v>
      </c>
      <c r="C107" s="53">
        <f t="shared" si="1"/>
        <v>6561</v>
      </c>
      <c r="D107" s="33">
        <v>5883</v>
      </c>
      <c r="E107" s="33">
        <v>678</v>
      </c>
      <c r="F107" s="44"/>
      <c r="G107" s="23"/>
      <c r="H107" s="43"/>
      <c r="I107" s="44"/>
      <c r="J107" s="23"/>
    </row>
    <row r="108" spans="1:10" x14ac:dyDescent="0.25">
      <c r="A108" s="6" t="s">
        <v>36</v>
      </c>
      <c r="B108" s="35">
        <f>C108/C113</f>
        <v>0.10921338109894546</v>
      </c>
      <c r="C108" s="53">
        <f t="shared" si="1"/>
        <v>12987</v>
      </c>
      <c r="D108" s="33">
        <v>11953</v>
      </c>
      <c r="E108" s="33">
        <v>1034</v>
      </c>
      <c r="F108" s="44"/>
      <c r="G108" s="23"/>
      <c r="H108" s="43"/>
      <c r="I108" s="44"/>
      <c r="J108" s="23"/>
    </row>
    <row r="109" spans="1:10" x14ac:dyDescent="0.25">
      <c r="A109" s="6" t="s">
        <v>37</v>
      </c>
      <c r="B109" s="35">
        <f>C109/C113</f>
        <v>3.3057503742200248E-2</v>
      </c>
      <c r="C109" s="53">
        <f t="shared" si="1"/>
        <v>3931</v>
      </c>
      <c r="D109" s="33">
        <v>3690</v>
      </c>
      <c r="E109" s="33">
        <v>241</v>
      </c>
      <c r="F109" s="44"/>
      <c r="G109" s="23"/>
      <c r="H109" s="43"/>
      <c r="I109" s="44"/>
      <c r="J109" s="23"/>
    </row>
    <row r="110" spans="1:10" x14ac:dyDescent="0.25">
      <c r="A110" s="6" t="s">
        <v>38</v>
      </c>
      <c r="B110" s="35">
        <f>C110/C113</f>
        <v>2.5741292026170173E-2</v>
      </c>
      <c r="C110" s="53">
        <f t="shared" si="1"/>
        <v>3061</v>
      </c>
      <c r="D110" s="33">
        <v>2901</v>
      </c>
      <c r="E110" s="33">
        <v>160</v>
      </c>
      <c r="F110" s="44"/>
      <c r="G110" s="23"/>
      <c r="H110" s="43"/>
      <c r="I110" s="44"/>
      <c r="J110" s="23"/>
    </row>
    <row r="111" spans="1:10" x14ac:dyDescent="0.25">
      <c r="A111" s="6" t="s">
        <v>39</v>
      </c>
      <c r="B111" s="35">
        <f>C111/C113</f>
        <v>2.5581512689843079E-2</v>
      </c>
      <c r="C111" s="53">
        <f t="shared" si="1"/>
        <v>3042</v>
      </c>
      <c r="D111" s="33">
        <v>2823</v>
      </c>
      <c r="E111" s="33">
        <v>219</v>
      </c>
      <c r="F111" s="44"/>
      <c r="G111" s="23"/>
      <c r="H111" s="43"/>
      <c r="I111" s="44"/>
      <c r="J111" s="23"/>
    </row>
    <row r="112" spans="1:10" x14ac:dyDescent="0.25">
      <c r="A112" s="6" t="s">
        <v>40</v>
      </c>
      <c r="B112" s="35">
        <f>C112/C113</f>
        <v>0.1470642649309585</v>
      </c>
      <c r="C112" s="53">
        <f t="shared" si="1"/>
        <v>17488</v>
      </c>
      <c r="D112" s="33">
        <v>15814</v>
      </c>
      <c r="E112" s="33">
        <v>1674</v>
      </c>
      <c r="F112" s="44"/>
      <c r="G112" s="23"/>
      <c r="H112" s="43"/>
      <c r="I112" s="44"/>
      <c r="J112" s="23"/>
    </row>
    <row r="113" spans="1:10" x14ac:dyDescent="0.25">
      <c r="A113" s="63" t="s">
        <v>57</v>
      </c>
      <c r="B113" s="64"/>
      <c r="C113" s="36">
        <f>SUM(C102:C112)</f>
        <v>118914</v>
      </c>
      <c r="D113" s="33"/>
      <c r="F113" s="44"/>
      <c r="G113" s="23"/>
      <c r="H113" s="43"/>
      <c r="I113" s="44"/>
      <c r="J113" s="23"/>
    </row>
    <row r="114" spans="1:10" ht="23.25" x14ac:dyDescent="0.35">
      <c r="A114" s="60" t="s">
        <v>41</v>
      </c>
      <c r="B114" s="60"/>
      <c r="C114" s="60"/>
      <c r="F114" s="44"/>
      <c r="G114" s="23"/>
      <c r="H114" s="43"/>
      <c r="I114" s="44"/>
      <c r="J114" s="23"/>
    </row>
    <row r="115" spans="1:10" ht="30" customHeight="1" x14ac:dyDescent="0.25">
      <c r="A115" s="12" t="s">
        <v>29</v>
      </c>
      <c r="B115" s="12" t="s">
        <v>58</v>
      </c>
      <c r="C115" s="29" t="s">
        <v>56</v>
      </c>
      <c r="D115" s="29" t="s">
        <v>52</v>
      </c>
      <c r="E115" s="12">
        <v>2022</v>
      </c>
      <c r="F115" s="44"/>
      <c r="G115" s="23"/>
      <c r="H115" s="43"/>
      <c r="I115" s="44"/>
      <c r="J115" s="23"/>
    </row>
    <row r="116" spans="1:10" x14ac:dyDescent="0.25">
      <c r="A116" s="3" t="s">
        <v>42</v>
      </c>
      <c r="B116" s="37">
        <f>C116/C125</f>
        <v>0.33199388759975096</v>
      </c>
      <c r="C116" s="54">
        <f>SUM(D116:E116)</f>
        <v>5866</v>
      </c>
      <c r="D116" s="6">
        <v>5398</v>
      </c>
      <c r="E116" s="33">
        <v>468</v>
      </c>
      <c r="F116" s="44"/>
      <c r="G116" s="23"/>
      <c r="H116" s="43"/>
      <c r="I116" s="44"/>
      <c r="J116" s="23"/>
    </row>
    <row r="117" spans="1:10" x14ac:dyDescent="0.25">
      <c r="A117" s="3" t="s">
        <v>43</v>
      </c>
      <c r="B117" s="37">
        <f>C117/C125</f>
        <v>7.8895240251287566E-2</v>
      </c>
      <c r="C117" s="54">
        <f t="shared" ref="C117:C124" si="2">SUM(D117:E117)</f>
        <v>1394</v>
      </c>
      <c r="D117" s="6">
        <v>1270</v>
      </c>
      <c r="E117" s="33">
        <v>124</v>
      </c>
      <c r="F117" s="44"/>
      <c r="G117" s="23"/>
      <c r="H117" s="43"/>
      <c r="I117" s="44"/>
      <c r="J117" s="23"/>
    </row>
    <row r="118" spans="1:10" ht="30" x14ac:dyDescent="0.25">
      <c r="A118" s="3" t="s">
        <v>44</v>
      </c>
      <c r="B118" s="37">
        <f>C118/C125</f>
        <v>0.12751146075046693</v>
      </c>
      <c r="C118" s="54">
        <f t="shared" si="2"/>
        <v>2253</v>
      </c>
      <c r="D118" s="6">
        <v>2129</v>
      </c>
      <c r="E118" s="33">
        <v>124</v>
      </c>
      <c r="F118" s="44"/>
      <c r="G118" s="23"/>
      <c r="H118" s="43"/>
      <c r="I118" s="44"/>
      <c r="J118" s="23"/>
    </row>
    <row r="119" spans="1:10" x14ac:dyDescent="0.25">
      <c r="A119" s="3" t="s">
        <v>45</v>
      </c>
      <c r="B119" s="37">
        <f>C119/C125</f>
        <v>0.1063444450732922</v>
      </c>
      <c r="C119" s="54">
        <f t="shared" si="2"/>
        <v>1879</v>
      </c>
      <c r="D119" s="6">
        <v>1806</v>
      </c>
      <c r="E119" s="33">
        <v>73</v>
      </c>
      <c r="F119" s="44"/>
      <c r="G119" s="23"/>
      <c r="H119" s="43"/>
      <c r="I119" s="44"/>
      <c r="J119" s="23"/>
    </row>
    <row r="120" spans="1:10" x14ac:dyDescent="0.25">
      <c r="A120" s="3" t="s">
        <v>46</v>
      </c>
      <c r="B120" s="37">
        <f>C120/C125</f>
        <v>0.20657648989756069</v>
      </c>
      <c r="C120" s="54">
        <f t="shared" si="2"/>
        <v>3650</v>
      </c>
      <c r="D120" s="6">
        <v>3471</v>
      </c>
      <c r="E120" s="33">
        <v>179</v>
      </c>
      <c r="F120" s="44"/>
      <c r="G120" s="49"/>
      <c r="H120" s="43"/>
      <c r="I120" s="44"/>
      <c r="J120" s="49"/>
    </row>
    <row r="121" spans="1:10" x14ac:dyDescent="0.25">
      <c r="A121" s="14" t="s">
        <v>53</v>
      </c>
      <c r="B121" s="37">
        <f>C121/C125</f>
        <v>4.8616220499179352E-2</v>
      </c>
      <c r="C121" s="54">
        <f t="shared" si="2"/>
        <v>859</v>
      </c>
      <c r="D121" s="6">
        <v>793</v>
      </c>
      <c r="E121" s="33">
        <v>66</v>
      </c>
      <c r="F121" s="44"/>
      <c r="G121" s="49"/>
      <c r="H121" s="43"/>
      <c r="I121" s="44"/>
      <c r="J121" s="49"/>
    </row>
    <row r="122" spans="1:10" ht="30" x14ac:dyDescent="0.25">
      <c r="A122" s="3" t="s">
        <v>47</v>
      </c>
      <c r="B122" s="37">
        <f>C122/C125</f>
        <v>4.8842605693587636E-2</v>
      </c>
      <c r="C122" s="54">
        <f t="shared" si="2"/>
        <v>863</v>
      </c>
      <c r="D122" s="6">
        <v>824</v>
      </c>
      <c r="E122" s="33">
        <v>39</v>
      </c>
      <c r="F122" s="43"/>
      <c r="G122" s="50"/>
      <c r="H122" s="43"/>
      <c r="I122" s="43"/>
      <c r="J122" s="50"/>
    </row>
    <row r="123" spans="1:10" ht="30" x14ac:dyDescent="0.25">
      <c r="A123" s="14" t="s">
        <v>54</v>
      </c>
      <c r="B123" s="37">
        <f>C123/C125</f>
        <v>9.1686003735355712E-3</v>
      </c>
      <c r="C123" s="54">
        <f t="shared" si="2"/>
        <v>162</v>
      </c>
      <c r="D123" s="6">
        <v>156</v>
      </c>
      <c r="E123" s="33">
        <v>6</v>
      </c>
      <c r="F123" s="43"/>
      <c r="G123" s="43"/>
      <c r="H123" s="43"/>
      <c r="I123" s="43"/>
      <c r="J123" s="43"/>
    </row>
    <row r="124" spans="1:10" x14ac:dyDescent="0.25">
      <c r="A124" s="12" t="s">
        <v>55</v>
      </c>
      <c r="B124" s="35">
        <f>C124/C125</f>
        <v>4.205104986133907E-2</v>
      </c>
      <c r="C124" s="54">
        <f t="shared" si="2"/>
        <v>743</v>
      </c>
      <c r="D124" s="6">
        <v>718</v>
      </c>
      <c r="E124" s="34">
        <v>25</v>
      </c>
      <c r="F124" s="43"/>
      <c r="G124" s="43"/>
      <c r="H124" s="43"/>
      <c r="I124" s="43"/>
      <c r="J124" s="43"/>
    </row>
    <row r="125" spans="1:10" x14ac:dyDescent="0.25">
      <c r="A125" s="55" t="s">
        <v>57</v>
      </c>
      <c r="B125" s="55"/>
      <c r="C125" s="12">
        <f>SUM(C116:C124)</f>
        <v>17669</v>
      </c>
      <c r="F125" s="43"/>
      <c r="G125" s="43"/>
      <c r="H125" s="43"/>
      <c r="I125" s="43"/>
      <c r="J125" s="43"/>
    </row>
    <row r="126" spans="1:10" x14ac:dyDescent="0.25">
      <c r="F126" s="43"/>
      <c r="G126" s="43"/>
      <c r="H126" s="43"/>
      <c r="I126" s="43"/>
      <c r="J126" s="43"/>
    </row>
    <row r="127" spans="1:10" x14ac:dyDescent="0.25">
      <c r="F127" s="43"/>
      <c r="G127" s="43"/>
      <c r="H127" s="43"/>
      <c r="I127" s="43"/>
      <c r="J127" s="43"/>
    </row>
    <row r="128" spans="1:10" ht="53.25" customHeight="1" x14ac:dyDescent="0.25">
      <c r="A128" s="56" t="s">
        <v>51</v>
      </c>
      <c r="B128" s="56"/>
      <c r="C128" s="56"/>
      <c r="D128" s="56"/>
      <c r="E128" s="56"/>
      <c r="F128" s="43"/>
      <c r="G128" s="43"/>
      <c r="H128" s="43"/>
      <c r="I128" s="43"/>
      <c r="J128" s="43"/>
    </row>
    <row r="129" spans="1:10" ht="10.5" customHeight="1" x14ac:dyDescent="0.25">
      <c r="A129" s="17"/>
      <c r="B129" s="17"/>
      <c r="D129"/>
      <c r="F129" s="43"/>
      <c r="G129" s="43"/>
      <c r="H129" s="43"/>
      <c r="I129" s="43"/>
      <c r="J129" s="43"/>
    </row>
    <row r="130" spans="1:10" ht="26.25" x14ac:dyDescent="0.4">
      <c r="A130" s="58" t="s">
        <v>15</v>
      </c>
      <c r="B130" s="58"/>
      <c r="C130" s="38"/>
      <c r="D130" s="38"/>
      <c r="E130" s="38"/>
      <c r="F130" s="43"/>
      <c r="G130" s="43"/>
      <c r="H130" s="43"/>
      <c r="I130" s="43"/>
      <c r="J130" s="43"/>
    </row>
    <row r="131" spans="1:10" ht="30" x14ac:dyDescent="0.25">
      <c r="A131" s="3" t="s">
        <v>17</v>
      </c>
      <c r="B131" s="3" t="s">
        <v>3</v>
      </c>
      <c r="D131"/>
      <c r="F131" s="43"/>
      <c r="G131" s="43"/>
      <c r="H131" s="43"/>
      <c r="I131" s="43"/>
      <c r="J131" s="43"/>
    </row>
    <row r="132" spans="1:10" x14ac:dyDescent="0.25">
      <c r="A132" s="6" t="s">
        <v>19</v>
      </c>
      <c r="B132" s="4">
        <v>35083</v>
      </c>
      <c r="C132" s="26"/>
      <c r="D132" s="1"/>
      <c r="F132" s="43"/>
      <c r="G132" s="43"/>
      <c r="H132" s="43"/>
      <c r="I132" s="43"/>
      <c r="J132" s="43"/>
    </row>
    <row r="133" spans="1:10" x14ac:dyDescent="0.25">
      <c r="A133" s="6" t="s">
        <v>21</v>
      </c>
      <c r="B133" s="4">
        <v>76041</v>
      </c>
      <c r="C133" s="26"/>
      <c r="D133" s="1"/>
      <c r="F133" s="43"/>
      <c r="G133" s="43"/>
      <c r="H133" s="43"/>
      <c r="I133" s="43"/>
      <c r="J133" s="43"/>
    </row>
    <row r="134" spans="1:10" x14ac:dyDescent="0.25">
      <c r="A134" s="6" t="s">
        <v>23</v>
      </c>
      <c r="B134" s="4">
        <v>47769</v>
      </c>
      <c r="C134" s="26"/>
      <c r="D134" s="1"/>
      <c r="F134" s="43"/>
      <c r="G134" s="43"/>
      <c r="H134" s="43"/>
      <c r="I134" s="43"/>
      <c r="J134" s="43"/>
    </row>
    <row r="135" spans="1:10" x14ac:dyDescent="0.25">
      <c r="A135" s="6" t="s">
        <v>25</v>
      </c>
      <c r="B135" s="4">
        <v>10415</v>
      </c>
      <c r="C135" s="26"/>
      <c r="D135" s="1"/>
      <c r="F135" s="43"/>
      <c r="G135" s="43"/>
      <c r="H135" s="43"/>
      <c r="I135" s="43"/>
      <c r="J135" s="43"/>
    </row>
    <row r="136" spans="1:10" x14ac:dyDescent="0.25">
      <c r="D136"/>
      <c r="F136" s="43"/>
      <c r="G136" s="43"/>
      <c r="H136" s="43"/>
      <c r="I136" s="43"/>
      <c r="J136" s="43"/>
    </row>
    <row r="137" spans="1:10" x14ac:dyDescent="0.25">
      <c r="D137"/>
      <c r="F137" s="43"/>
      <c r="G137" s="43"/>
      <c r="H137" s="43"/>
      <c r="I137" s="43"/>
      <c r="J137" s="43"/>
    </row>
    <row r="138" spans="1:10" ht="23.25" x14ac:dyDescent="0.35">
      <c r="A138" s="57" t="s">
        <v>27</v>
      </c>
      <c r="B138" s="57"/>
      <c r="D138" s="57" t="s">
        <v>28</v>
      </c>
      <c r="E138" s="57"/>
      <c r="F138" s="43"/>
      <c r="G138" s="43"/>
      <c r="H138" s="43"/>
      <c r="I138" s="43"/>
      <c r="J138" s="43"/>
    </row>
    <row r="139" spans="1:10" ht="45" x14ac:dyDescent="0.25">
      <c r="A139" s="3" t="s">
        <v>30</v>
      </c>
      <c r="B139" s="3" t="s">
        <v>3</v>
      </c>
      <c r="D139" s="3" t="s">
        <v>30</v>
      </c>
      <c r="E139" s="3" t="s">
        <v>3</v>
      </c>
      <c r="F139" s="43"/>
      <c r="G139" s="43"/>
      <c r="H139" s="43"/>
      <c r="I139" s="43"/>
      <c r="J139" s="43"/>
    </row>
    <row r="140" spans="1:10" x14ac:dyDescent="0.25">
      <c r="A140" s="6">
        <v>2001</v>
      </c>
      <c r="B140" s="4">
        <v>1433</v>
      </c>
      <c r="D140" s="6">
        <v>2001</v>
      </c>
      <c r="E140" s="4">
        <v>125</v>
      </c>
      <c r="F140" s="43"/>
      <c r="G140" s="43"/>
      <c r="H140" s="43"/>
      <c r="I140" s="43"/>
      <c r="J140" s="43"/>
    </row>
    <row r="141" spans="1:10" x14ac:dyDescent="0.25">
      <c r="A141" s="6">
        <v>2002</v>
      </c>
      <c r="B141" s="4">
        <v>1037</v>
      </c>
      <c r="D141" s="6">
        <v>2002</v>
      </c>
      <c r="E141" s="4">
        <v>126</v>
      </c>
      <c r="F141" s="43"/>
      <c r="G141" s="43"/>
      <c r="H141" s="43"/>
      <c r="I141" s="43"/>
      <c r="J141" s="43"/>
    </row>
    <row r="142" spans="1:10" x14ac:dyDescent="0.25">
      <c r="A142" s="6">
        <v>2003</v>
      </c>
      <c r="B142" s="4">
        <v>1137</v>
      </c>
      <c r="D142" s="6">
        <v>2003</v>
      </c>
      <c r="E142" s="4">
        <v>166</v>
      </c>
      <c r="F142" s="43"/>
      <c r="G142" s="43"/>
      <c r="H142" s="43"/>
      <c r="I142" s="43"/>
      <c r="J142" s="43"/>
    </row>
    <row r="143" spans="1:10" x14ac:dyDescent="0.25">
      <c r="A143" s="6">
        <v>2004</v>
      </c>
      <c r="B143" s="4">
        <v>1275</v>
      </c>
      <c r="D143" s="6">
        <v>2004</v>
      </c>
      <c r="E143" s="4">
        <v>166</v>
      </c>
      <c r="F143" s="43"/>
      <c r="G143" s="43"/>
      <c r="H143" s="43"/>
      <c r="I143" s="43"/>
      <c r="J143" s="43"/>
    </row>
    <row r="144" spans="1:10" x14ac:dyDescent="0.25">
      <c r="A144" s="6">
        <v>2005</v>
      </c>
      <c r="B144" s="4">
        <v>1425</v>
      </c>
      <c r="D144" s="6">
        <v>2005</v>
      </c>
      <c r="E144" s="4">
        <v>181</v>
      </c>
      <c r="F144" s="43"/>
      <c r="G144" s="43"/>
      <c r="H144" s="43"/>
      <c r="I144" s="43"/>
      <c r="J144" s="43"/>
    </row>
    <row r="145" spans="1:10" x14ac:dyDescent="0.25">
      <c r="A145" s="6">
        <v>2006</v>
      </c>
      <c r="B145" s="4">
        <v>1603</v>
      </c>
      <c r="D145" s="6">
        <v>2006</v>
      </c>
      <c r="E145" s="4">
        <v>195</v>
      </c>
      <c r="F145" s="43"/>
      <c r="G145" s="43"/>
      <c r="H145" s="43"/>
      <c r="I145" s="43"/>
      <c r="J145" s="43"/>
    </row>
    <row r="146" spans="1:10" x14ac:dyDescent="0.25">
      <c r="A146" s="6">
        <v>2007</v>
      </c>
      <c r="B146" s="4">
        <v>1606</v>
      </c>
      <c r="D146" s="6">
        <v>2007</v>
      </c>
      <c r="E146" s="4">
        <v>143</v>
      </c>
      <c r="F146" s="43"/>
      <c r="G146" s="43"/>
      <c r="H146" s="43"/>
      <c r="I146" s="43"/>
      <c r="J146" s="43"/>
    </row>
    <row r="147" spans="1:10" x14ac:dyDescent="0.25">
      <c r="A147" s="6">
        <v>2008</v>
      </c>
      <c r="B147" s="4">
        <v>2238</v>
      </c>
      <c r="D147" s="6">
        <v>2008</v>
      </c>
      <c r="E147" s="4">
        <v>187</v>
      </c>
      <c r="F147" s="43"/>
      <c r="G147" s="43"/>
      <c r="H147" s="43"/>
      <c r="I147" s="43"/>
      <c r="J147" s="43"/>
    </row>
    <row r="148" spans="1:10" x14ac:dyDescent="0.25">
      <c r="A148" s="6">
        <v>2009</v>
      </c>
      <c r="B148" s="4">
        <v>2346</v>
      </c>
      <c r="D148" s="6">
        <v>2009</v>
      </c>
      <c r="E148" s="4">
        <v>231</v>
      </c>
    </row>
    <row r="149" spans="1:10" x14ac:dyDescent="0.25">
      <c r="A149" s="6">
        <v>2010</v>
      </c>
      <c r="B149" s="4">
        <v>2495</v>
      </c>
      <c r="D149" s="6">
        <v>2010</v>
      </c>
      <c r="E149" s="4">
        <v>257</v>
      </c>
    </row>
    <row r="150" spans="1:10" x14ac:dyDescent="0.25">
      <c r="A150" s="6">
        <v>2011</v>
      </c>
      <c r="B150" s="4">
        <v>3201</v>
      </c>
      <c r="D150" s="6">
        <v>2011</v>
      </c>
      <c r="E150" s="4">
        <v>311</v>
      </c>
    </row>
    <row r="151" spans="1:10" x14ac:dyDescent="0.25">
      <c r="A151" s="6">
        <v>2012</v>
      </c>
      <c r="B151" s="4">
        <v>3930</v>
      </c>
      <c r="D151" s="6">
        <v>2012</v>
      </c>
      <c r="E151" s="4">
        <v>492</v>
      </c>
    </row>
    <row r="152" spans="1:10" x14ac:dyDescent="0.25">
      <c r="A152" s="6">
        <v>2014</v>
      </c>
      <c r="B152" s="4">
        <v>4489</v>
      </c>
      <c r="D152" s="6">
        <v>2014</v>
      </c>
      <c r="E152" s="4">
        <v>575</v>
      </c>
    </row>
    <row r="153" spans="1:10" x14ac:dyDescent="0.25">
      <c r="A153" s="6">
        <v>2015</v>
      </c>
      <c r="B153" s="4">
        <v>4670</v>
      </c>
      <c r="D153" s="6">
        <v>2015</v>
      </c>
      <c r="E153" s="4">
        <v>597</v>
      </c>
    </row>
    <row r="154" spans="1:10" x14ac:dyDescent="0.25">
      <c r="A154" s="6">
        <v>2016</v>
      </c>
      <c r="B154" s="4">
        <v>5332</v>
      </c>
      <c r="D154" s="6">
        <v>2016</v>
      </c>
      <c r="E154" s="4">
        <v>648</v>
      </c>
    </row>
    <row r="155" spans="1:10" x14ac:dyDescent="0.25">
      <c r="A155" s="6">
        <v>2017</v>
      </c>
      <c r="B155" s="4">
        <v>5143</v>
      </c>
      <c r="D155" s="6">
        <v>2017</v>
      </c>
      <c r="E155" s="4">
        <v>649</v>
      </c>
    </row>
    <row r="156" spans="1:10" x14ac:dyDescent="0.25">
      <c r="A156" s="6">
        <v>2018</v>
      </c>
      <c r="B156" s="4">
        <v>5221</v>
      </c>
      <c r="D156" s="6">
        <v>2018</v>
      </c>
      <c r="E156" s="4">
        <v>744</v>
      </c>
    </row>
    <row r="157" spans="1:10" x14ac:dyDescent="0.25">
      <c r="A157" s="6">
        <v>2019</v>
      </c>
      <c r="B157" s="4">
        <v>6002</v>
      </c>
      <c r="D157" s="6">
        <v>2019</v>
      </c>
      <c r="E157" s="4">
        <v>787</v>
      </c>
    </row>
    <row r="158" spans="1:10" x14ac:dyDescent="0.25">
      <c r="A158" s="6">
        <v>2020</v>
      </c>
      <c r="B158" s="4">
        <v>5775</v>
      </c>
      <c r="D158" s="6">
        <v>2020</v>
      </c>
      <c r="E158" s="4">
        <v>883</v>
      </c>
    </row>
    <row r="159" spans="1:10" x14ac:dyDescent="0.25">
      <c r="A159" s="6">
        <v>2021</v>
      </c>
      <c r="B159" s="19">
        <v>5425</v>
      </c>
      <c r="D159" s="6">
        <v>2021</v>
      </c>
      <c r="E159" s="19">
        <v>1128</v>
      </c>
    </row>
    <row r="160" spans="1:10" x14ac:dyDescent="0.25">
      <c r="A160" s="6">
        <v>2022</v>
      </c>
      <c r="B160" s="19">
        <v>5809</v>
      </c>
      <c r="D160" s="6">
        <v>2022</v>
      </c>
      <c r="E160" s="19">
        <v>1248</v>
      </c>
    </row>
    <row r="161" spans="2:5" x14ac:dyDescent="0.25">
      <c r="B161" s="28">
        <f>SUM(B140:B160)</f>
        <v>71592</v>
      </c>
      <c r="D161"/>
      <c r="E161" s="20">
        <f>SUM(E140:E160)</f>
        <v>9839</v>
      </c>
    </row>
    <row r="162" spans="2:5" x14ac:dyDescent="0.25">
      <c r="D162"/>
    </row>
    <row r="163" spans="2:5" x14ac:dyDescent="0.25">
      <c r="D163"/>
    </row>
  </sheetData>
  <mergeCells count="18">
    <mergeCell ref="F90:J90"/>
    <mergeCell ref="F1:J1"/>
    <mergeCell ref="F3:J3"/>
    <mergeCell ref="A1:E1"/>
    <mergeCell ref="A113:B113"/>
    <mergeCell ref="A99:B99"/>
    <mergeCell ref="A3:C3"/>
    <mergeCell ref="A125:B125"/>
    <mergeCell ref="A46:E46"/>
    <mergeCell ref="A128:E128"/>
    <mergeCell ref="A138:B138"/>
    <mergeCell ref="D138:E138"/>
    <mergeCell ref="A130:B130"/>
    <mergeCell ref="A92:C92"/>
    <mergeCell ref="A48:B48"/>
    <mergeCell ref="A100:C100"/>
    <mergeCell ref="A114:C114"/>
    <mergeCell ref="A90:E90"/>
  </mergeCells>
  <pageMargins left="0.70866141732283472" right="0.70866141732283472" top="0.89583333333333337" bottom="0.74803149606299213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Constantinescu Diana Cristina</dc:creator>
  <cp:keywords/>
  <dc:description/>
  <cp:lastModifiedBy>Constantinescu Diana Cristina</cp:lastModifiedBy>
  <cp:revision/>
  <cp:lastPrinted>2024-01-16T14:15:14Z</cp:lastPrinted>
  <dcterms:created xsi:type="dcterms:W3CDTF">2015-06-05T18:19:34Z</dcterms:created>
  <dcterms:modified xsi:type="dcterms:W3CDTF">2025-05-28T13:20:56Z</dcterms:modified>
  <cp:category/>
  <cp:contentStatus/>
</cp:coreProperties>
</file>